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<sst xmlns="http://schemas.openxmlformats.org/spreadsheetml/2006/main" count="77" uniqueCount="40">
  <si>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1年在籍者数</t>
  </si>
  <si>
    <t>人件費比率　（人件費÷帰属収入）</t>
  </si>
  <si>
    <t>教育研究経費比率（教育研究経費÷帰属収入）</t>
  </si>
  <si>
    <t>管理経費比率（管理経費÷帰属収入）</t>
  </si>
  <si>
    <t>項目</t>
  </si>
  <si>
    <t>学生生徒等納付金</t>
  </si>
  <si>
    <t>補助金</t>
  </si>
  <si>
    <t>人件費</t>
  </si>
  <si>
    <t>借入金等利息</t>
  </si>
  <si>
    <t>管理経費</t>
  </si>
  <si>
    <t>教育研究経費</t>
  </si>
  <si>
    <t>費</t>
  </si>
  <si>
    <t>収</t>
  </si>
  <si>
    <t>支</t>
  </si>
  <si>
    <t>計</t>
  </si>
  <si>
    <t>算</t>
  </si>
  <si>
    <t>　</t>
  </si>
  <si>
    <t>書</t>
  </si>
  <si>
    <t>在籍者総数</t>
  </si>
  <si>
    <t>帰属収入合計（Ａ）</t>
  </si>
  <si>
    <t>その他（資産売却差額含む）</t>
  </si>
  <si>
    <t>その他（資産処分差額含む）</t>
  </si>
  <si>
    <t>歯科</t>
  </si>
  <si>
    <t>差異</t>
  </si>
  <si>
    <t>決算</t>
  </si>
  <si>
    <t>予算</t>
  </si>
  <si>
    <t>外、減価償却額</t>
  </si>
  <si>
    <t>①</t>
  </si>
  <si>
    <t>②</t>
  </si>
  <si>
    <t>③</t>
  </si>
  <si>
    <t>消費支出の部合計（B）</t>
  </si>
  <si>
    <t>帰属収支差額　(C）=(A）－（B)</t>
  </si>
  <si>
    <t>帰属収支差額比率　（C)÷（A）</t>
  </si>
  <si>
    <t>消</t>
  </si>
  <si>
    <t>■帰属収支計算書（事業体別）</t>
  </si>
  <si>
    <t>〔２．予算値（3月補正）との比較〕</t>
  </si>
  <si>
    <t>25年度</t>
  </si>
  <si>
    <t>〔１．前年度（25年度）決算値との比較〕</t>
  </si>
  <si>
    <t>26年度</t>
  </si>
  <si>
    <t>(単位：百万円）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</si>
</sst>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.0_ "/>
    <numFmt numFmtId="179" formatCode="0_ "/>
    <numFmt numFmtId="180" formatCode="0.00_ "/>
    <numFmt numFmtId="181" formatCode="#,##0.0;[Red]\-#,##0.0"/>
    <numFmt numFmtId="182" formatCode="#,##0.0;&quot;△ &quot;#,##0.0"/>
    <numFmt numFmtId="183" formatCode="#,##0;&quot;▲ &quot;#,##0"/>
    <numFmt numFmtId="184" formatCode="#,##0.0;&quot;▲ &quot;#,##0.0"/>
    <numFmt numFmtId="185" formatCode="0;&quot;▲ &quot;0"/>
    <numFmt numFmtId="186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5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3" fontId="6" fillId="0" borderId="17" xfId="48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83" fontId="6" fillId="0" borderId="22" xfId="48" applyNumberFormat="1" applyFont="1" applyBorder="1" applyAlignment="1">
      <alignment vertical="center"/>
    </xf>
    <xf numFmtId="183" fontId="6" fillId="0" borderId="23" xfId="48" applyNumberFormat="1" applyFont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183" fontId="6" fillId="0" borderId="12" xfId="48" applyNumberFormat="1" applyFont="1" applyBorder="1" applyAlignment="1">
      <alignment vertical="center"/>
    </xf>
    <xf numFmtId="0" fontId="6" fillId="35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2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shrinkToFit="1"/>
    </xf>
    <xf numFmtId="0" fontId="6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6" fontId="6" fillId="0" borderId="45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6" fillId="6" borderId="46" xfId="48" applyNumberFormat="1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183" fontId="6" fillId="0" borderId="52" xfId="48" applyNumberFormat="1" applyFont="1" applyBorder="1" applyAlignment="1">
      <alignment vertical="center"/>
    </xf>
    <xf numFmtId="183" fontId="6" fillId="0" borderId="53" xfId="48" applyNumberFormat="1" applyFont="1" applyBorder="1" applyAlignment="1">
      <alignment vertical="center"/>
    </xf>
    <xf numFmtId="183" fontId="6" fillId="0" borderId="54" xfId="48" applyNumberFormat="1" applyFont="1" applyBorder="1" applyAlignment="1">
      <alignment vertical="center"/>
    </xf>
    <xf numFmtId="183" fontId="6" fillId="0" borderId="35" xfId="48" applyNumberFormat="1" applyFont="1" applyBorder="1" applyAlignment="1">
      <alignment vertical="center"/>
    </xf>
    <xf numFmtId="183" fontId="6" fillId="6" borderId="52" xfId="48" applyNumberFormat="1" applyFont="1" applyFill="1" applyBorder="1" applyAlignment="1">
      <alignment vertical="center"/>
    </xf>
    <xf numFmtId="0" fontId="6" fillId="34" borderId="33" xfId="0" applyFont="1" applyFill="1" applyBorder="1" applyAlignment="1">
      <alignment horizontal="center" vertical="center"/>
    </xf>
    <xf numFmtId="183" fontId="6" fillId="0" borderId="55" xfId="48" applyNumberFormat="1" applyFont="1" applyBorder="1" applyAlignment="1">
      <alignment vertical="center"/>
    </xf>
    <xf numFmtId="183" fontId="6" fillId="0" borderId="56" xfId="48" applyNumberFormat="1" applyFont="1" applyBorder="1" applyAlignment="1">
      <alignment vertical="center"/>
    </xf>
    <xf numFmtId="183" fontId="6" fillId="0" borderId="57" xfId="48" applyNumberFormat="1" applyFont="1" applyBorder="1" applyAlignment="1">
      <alignment vertical="center"/>
    </xf>
    <xf numFmtId="183" fontId="6" fillId="0" borderId="33" xfId="48" applyNumberFormat="1" applyFont="1" applyBorder="1" applyAlignment="1">
      <alignment vertical="center"/>
    </xf>
    <xf numFmtId="183" fontId="6" fillId="6" borderId="55" xfId="48" applyNumberFormat="1" applyFont="1" applyFill="1" applyBorder="1" applyAlignment="1">
      <alignment vertical="center"/>
    </xf>
    <xf numFmtId="176" fontId="6" fillId="0" borderId="58" xfId="48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183" fontId="6" fillId="0" borderId="60" xfId="48" applyNumberFormat="1" applyFont="1" applyBorder="1" applyAlignment="1">
      <alignment vertical="center"/>
    </xf>
    <xf numFmtId="3" fontId="0" fillId="0" borderId="61" xfId="0" applyNumberFormat="1" applyFont="1" applyFill="1" applyBorder="1" applyAlignment="1">
      <alignment horizontal="right" vertical="center"/>
    </xf>
    <xf numFmtId="183" fontId="6" fillId="0" borderId="62" xfId="48" applyNumberFormat="1" applyFont="1" applyBorder="1" applyAlignment="1">
      <alignment vertical="center"/>
    </xf>
    <xf numFmtId="3" fontId="0" fillId="0" borderId="63" xfId="0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3" fontId="0" fillId="0" borderId="70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7.125" style="0" customWidth="1"/>
    <col min="2" max="3" width="3.125" style="0" customWidth="1"/>
    <col min="4" max="4" width="12.125" style="0" customWidth="1"/>
    <col min="5" max="5" width="18.00390625" style="0" customWidth="1"/>
    <col min="6" max="8" width="8.00390625" style="0" customWidth="1"/>
  </cols>
  <sheetData>
    <row r="1" spans="1:8" ht="13.5">
      <c r="A1" s="68"/>
      <c r="B1" s="68"/>
      <c r="C1" s="68"/>
      <c r="D1" s="68"/>
      <c r="E1" s="68"/>
      <c r="F1" s="68"/>
      <c r="G1" s="68"/>
      <c r="H1" s="68"/>
    </row>
    <row r="2" spans="2:8" ht="17.25">
      <c r="B2" s="6" t="s">
        <v>34</v>
      </c>
      <c r="C2" s="4"/>
      <c r="D2" s="4"/>
      <c r="E2" s="4"/>
      <c r="F2" s="5"/>
      <c r="G2" s="5"/>
      <c r="H2" s="5"/>
    </row>
    <row r="3" spans="2:8" ht="14.25" thickBot="1">
      <c r="B3" s="3" t="s">
        <v>37</v>
      </c>
      <c r="C3" s="7"/>
      <c r="D3" s="7"/>
      <c r="E3" s="7"/>
      <c r="F3" s="7"/>
      <c r="G3" s="7"/>
      <c r="H3" s="81" t="s">
        <v>39</v>
      </c>
    </row>
    <row r="4" spans="2:8" ht="13.5">
      <c r="B4" s="98"/>
      <c r="C4" s="99"/>
      <c r="D4" s="99"/>
      <c r="E4" s="100"/>
      <c r="F4" s="101" t="s">
        <v>22</v>
      </c>
      <c r="G4" s="102"/>
      <c r="H4" s="103"/>
    </row>
    <row r="5" spans="2:8" ht="13.5">
      <c r="B5" s="93" t="s">
        <v>4</v>
      </c>
      <c r="C5" s="94"/>
      <c r="D5" s="94"/>
      <c r="E5" s="95"/>
      <c r="F5" s="9" t="s">
        <v>36</v>
      </c>
      <c r="G5" s="9" t="s">
        <v>38</v>
      </c>
      <c r="H5" s="96" t="s">
        <v>23</v>
      </c>
    </row>
    <row r="6" spans="2:8" ht="13.5">
      <c r="B6" s="11"/>
      <c r="C6" s="12"/>
      <c r="D6" s="13"/>
      <c r="E6" s="14"/>
      <c r="F6" s="10" t="s">
        <v>24</v>
      </c>
      <c r="G6" s="10" t="s">
        <v>24</v>
      </c>
      <c r="H6" s="97"/>
    </row>
    <row r="7" spans="2:8" ht="13.5">
      <c r="B7" s="15"/>
      <c r="C7" s="16" t="s">
        <v>16</v>
      </c>
      <c r="D7" s="17" t="s">
        <v>5</v>
      </c>
      <c r="E7" s="18"/>
      <c r="F7" s="19">
        <v>76</v>
      </c>
      <c r="G7" s="19">
        <v>78</v>
      </c>
      <c r="H7" s="69">
        <f>G7-F7</f>
        <v>2</v>
      </c>
    </row>
    <row r="8" spans="2:8" ht="13.5">
      <c r="B8" s="15"/>
      <c r="C8" s="16"/>
      <c r="D8" s="20" t="s">
        <v>6</v>
      </c>
      <c r="E8" s="21"/>
      <c r="F8" s="22">
        <v>0</v>
      </c>
      <c r="G8" s="22">
        <v>1</v>
      </c>
      <c r="H8" s="70">
        <f>G8-F8</f>
        <v>1</v>
      </c>
    </row>
    <row r="9" spans="2:8" ht="13.5">
      <c r="B9" s="15" t="s">
        <v>33</v>
      </c>
      <c r="C9" s="16"/>
      <c r="D9" s="17" t="s">
        <v>20</v>
      </c>
      <c r="E9" s="18"/>
      <c r="F9" s="23">
        <v>3</v>
      </c>
      <c r="G9" s="23">
        <v>1</v>
      </c>
      <c r="H9" s="71">
        <f>G9-F9</f>
        <v>-2</v>
      </c>
    </row>
    <row r="10" spans="2:8" ht="13.5">
      <c r="B10" s="15" t="s">
        <v>11</v>
      </c>
      <c r="C10" s="24"/>
      <c r="D10" s="88" t="s">
        <v>19</v>
      </c>
      <c r="E10" s="89"/>
      <c r="F10" s="25">
        <f>SUM(F7:F9)</f>
        <v>79</v>
      </c>
      <c r="G10" s="25">
        <f>SUM(G7:G9)</f>
        <v>80</v>
      </c>
      <c r="H10" s="72">
        <f>SUM(H7:H9)</f>
        <v>1</v>
      </c>
    </row>
    <row r="11" spans="2:8" ht="13.5">
      <c r="B11" s="15" t="s">
        <v>12</v>
      </c>
      <c r="C11" s="26"/>
      <c r="D11" s="27" t="s">
        <v>7</v>
      </c>
      <c r="E11" s="28"/>
      <c r="F11" s="19">
        <v>37</v>
      </c>
      <c r="G11" s="19">
        <v>34</v>
      </c>
      <c r="H11" s="71">
        <f aca="true" t="shared" si="0" ref="H11:H17">G11-F11</f>
        <v>-3</v>
      </c>
    </row>
    <row r="12" spans="2:8" ht="13.5">
      <c r="B12" s="15" t="s">
        <v>13</v>
      </c>
      <c r="C12" s="29"/>
      <c r="D12" s="30" t="s">
        <v>10</v>
      </c>
      <c r="E12" s="31"/>
      <c r="F12" s="22">
        <v>9</v>
      </c>
      <c r="G12" s="22">
        <v>9</v>
      </c>
      <c r="H12" s="70">
        <f t="shared" si="0"/>
        <v>0</v>
      </c>
    </row>
    <row r="13" spans="2:8" ht="13.5">
      <c r="B13" s="15" t="s">
        <v>14</v>
      </c>
      <c r="C13" s="29"/>
      <c r="D13" s="30"/>
      <c r="E13" s="32" t="s">
        <v>26</v>
      </c>
      <c r="F13" s="22">
        <v>10</v>
      </c>
      <c r="G13" s="22">
        <v>10</v>
      </c>
      <c r="H13" s="70">
        <f t="shared" si="0"/>
        <v>0</v>
      </c>
    </row>
    <row r="14" spans="2:8" ht="13.5">
      <c r="B14" s="15" t="s">
        <v>15</v>
      </c>
      <c r="C14" s="29"/>
      <c r="D14" s="20" t="s">
        <v>9</v>
      </c>
      <c r="E14" s="21"/>
      <c r="F14" s="22">
        <v>2</v>
      </c>
      <c r="G14" s="22">
        <v>2</v>
      </c>
      <c r="H14" s="70">
        <f>G14-F14</f>
        <v>0</v>
      </c>
    </row>
    <row r="15" spans="2:8" ht="13.5">
      <c r="B15" s="15" t="s">
        <v>17</v>
      </c>
      <c r="C15" s="29"/>
      <c r="D15" s="33"/>
      <c r="E15" s="32" t="s">
        <v>26</v>
      </c>
      <c r="F15" s="22">
        <v>0</v>
      </c>
      <c r="G15" s="22">
        <v>0</v>
      </c>
      <c r="H15" s="70">
        <f t="shared" si="0"/>
        <v>0</v>
      </c>
    </row>
    <row r="16" spans="2:8" ht="13.5">
      <c r="B16" s="15"/>
      <c r="C16" s="29"/>
      <c r="D16" s="20" t="s">
        <v>8</v>
      </c>
      <c r="E16" s="21"/>
      <c r="F16" s="22">
        <v>3</v>
      </c>
      <c r="G16" s="22">
        <v>3</v>
      </c>
      <c r="H16" s="70">
        <f t="shared" si="0"/>
        <v>0</v>
      </c>
    </row>
    <row r="17" spans="2:8" ht="13.5">
      <c r="B17" s="15"/>
      <c r="C17" s="29"/>
      <c r="D17" s="17" t="s">
        <v>21</v>
      </c>
      <c r="E17" s="18"/>
      <c r="F17" s="23">
        <v>0</v>
      </c>
      <c r="G17" s="23">
        <v>0</v>
      </c>
      <c r="H17" s="71">
        <f t="shared" si="0"/>
        <v>0</v>
      </c>
    </row>
    <row r="18" spans="2:8" ht="13.5">
      <c r="B18" s="15"/>
      <c r="C18" s="24"/>
      <c r="D18" s="88" t="s">
        <v>30</v>
      </c>
      <c r="E18" s="89"/>
      <c r="F18" s="25">
        <f>SUM(F11:F17)</f>
        <v>61</v>
      </c>
      <c r="G18" s="25">
        <f>SUM(G11:G17)</f>
        <v>58</v>
      </c>
      <c r="H18" s="72">
        <f>SUM(H11:H17)</f>
        <v>-3</v>
      </c>
    </row>
    <row r="19" spans="2:8" ht="13.5">
      <c r="B19" s="61" t="s">
        <v>31</v>
      </c>
      <c r="C19" s="62"/>
      <c r="D19" s="62"/>
      <c r="E19" s="63"/>
      <c r="F19" s="60">
        <f>F10-F18</f>
        <v>18</v>
      </c>
      <c r="G19" s="60">
        <f>G10-G18</f>
        <v>22</v>
      </c>
      <c r="H19" s="73">
        <f>H10-H18</f>
        <v>4</v>
      </c>
    </row>
    <row r="20" spans="2:8" ht="14.25" thickBot="1">
      <c r="B20" s="54" t="s">
        <v>32</v>
      </c>
      <c r="C20" s="34"/>
      <c r="D20" s="34"/>
      <c r="E20" s="35"/>
      <c r="F20" s="58">
        <f>F19/F10</f>
        <v>0.22784810126582278</v>
      </c>
      <c r="G20" s="58">
        <f>G19/G10</f>
        <v>0.275</v>
      </c>
      <c r="H20" s="64">
        <f>G20-F20</f>
        <v>0.047151898734177244</v>
      </c>
    </row>
    <row r="21" spans="2:8" ht="13.5">
      <c r="B21" s="55" t="s">
        <v>27</v>
      </c>
      <c r="C21" s="36" t="s">
        <v>1</v>
      </c>
      <c r="D21" s="36"/>
      <c r="E21" s="37"/>
      <c r="F21" s="39">
        <f>F11/F10</f>
        <v>0.46835443037974683</v>
      </c>
      <c r="G21" s="40">
        <f>G11/G10</f>
        <v>0.425</v>
      </c>
      <c r="H21" s="41">
        <f>G21-F21</f>
        <v>-0.043354430379746844</v>
      </c>
    </row>
    <row r="22" spans="2:8" ht="13.5">
      <c r="B22" s="56" t="s">
        <v>28</v>
      </c>
      <c r="C22" s="90" t="s">
        <v>2</v>
      </c>
      <c r="D22" s="90"/>
      <c r="E22" s="91"/>
      <c r="F22" s="43">
        <f>(F12+F13)/F10</f>
        <v>0.24050632911392406</v>
      </c>
      <c r="G22" s="44">
        <f>(G12+G13)/G10</f>
        <v>0.2375</v>
      </c>
      <c r="H22" s="45">
        <f>G22-F22</f>
        <v>-0.0030063291139240667</v>
      </c>
    </row>
    <row r="23" spans="2:8" ht="14.25" thickBot="1">
      <c r="B23" s="57" t="s">
        <v>29</v>
      </c>
      <c r="C23" s="46" t="s">
        <v>3</v>
      </c>
      <c r="D23" s="46"/>
      <c r="E23" s="47"/>
      <c r="F23" s="49">
        <f>(F14+F15)/F10</f>
        <v>0.02531645569620253</v>
      </c>
      <c r="G23" s="50">
        <f>(G14+G15)/G10</f>
        <v>0.025</v>
      </c>
      <c r="H23" s="51">
        <f>G23-F23</f>
        <v>-0.00031645569620252986</v>
      </c>
    </row>
    <row r="24" spans="2:8" ht="14.25" thickBot="1">
      <c r="B24" s="52"/>
      <c r="C24" s="52"/>
      <c r="D24" s="52"/>
      <c r="E24" s="53"/>
      <c r="F24" s="52"/>
      <c r="G24" s="52"/>
      <c r="H24" s="52"/>
    </row>
    <row r="25" spans="2:8" ht="13.5">
      <c r="B25" s="105" t="s">
        <v>18</v>
      </c>
      <c r="C25" s="106"/>
      <c r="D25" s="106"/>
      <c r="E25" s="106"/>
      <c r="F25" s="82">
        <v>114</v>
      </c>
      <c r="G25" s="82">
        <v>117</v>
      </c>
      <c r="H25" s="83">
        <f>G25-F25</f>
        <v>3</v>
      </c>
    </row>
    <row r="26" spans="2:8" ht="14.25" thickBot="1">
      <c r="B26" s="86" t="s">
        <v>0</v>
      </c>
      <c r="C26" s="87"/>
      <c r="D26" s="87"/>
      <c r="E26" s="87"/>
      <c r="F26" s="84">
        <v>41</v>
      </c>
      <c r="G26" s="84">
        <v>42</v>
      </c>
      <c r="H26" s="85">
        <f>G26-F26</f>
        <v>1</v>
      </c>
    </row>
    <row r="27" ht="13.5">
      <c r="B27" s="1"/>
    </row>
    <row r="28" ht="13.5">
      <c r="B28" s="1"/>
    </row>
    <row r="29" spans="2:4" ht="13.5">
      <c r="B29" s="1"/>
      <c r="D29" s="1"/>
    </row>
    <row r="30" spans="2:8" ht="14.25" thickBot="1">
      <c r="B30" s="3" t="s">
        <v>35</v>
      </c>
      <c r="C30" s="2"/>
      <c r="D30" s="2"/>
      <c r="E30" s="2"/>
      <c r="H30" s="81" t="s">
        <v>39</v>
      </c>
    </row>
    <row r="31" spans="2:8" ht="13.5">
      <c r="B31" s="98"/>
      <c r="C31" s="99"/>
      <c r="D31" s="99"/>
      <c r="E31" s="100"/>
      <c r="F31" s="104" t="s">
        <v>22</v>
      </c>
      <c r="G31" s="102"/>
      <c r="H31" s="103"/>
    </row>
    <row r="32" spans="2:8" ht="13.5">
      <c r="B32" s="93" t="s">
        <v>4</v>
      </c>
      <c r="C32" s="94"/>
      <c r="D32" s="94"/>
      <c r="E32" s="95"/>
      <c r="F32" s="74" t="s">
        <v>38</v>
      </c>
      <c r="G32" s="8" t="s">
        <v>38</v>
      </c>
      <c r="H32" s="96" t="s">
        <v>23</v>
      </c>
    </row>
    <row r="33" spans="2:8" ht="13.5">
      <c r="B33" s="11"/>
      <c r="C33" s="12"/>
      <c r="D33" s="13"/>
      <c r="E33" s="14"/>
      <c r="F33" s="74" t="s">
        <v>25</v>
      </c>
      <c r="G33" s="10" t="s">
        <v>24</v>
      </c>
      <c r="H33" s="97"/>
    </row>
    <row r="34" spans="2:8" ht="13.5">
      <c r="B34" s="15"/>
      <c r="C34" s="16" t="s">
        <v>16</v>
      </c>
      <c r="D34" s="17" t="s">
        <v>5</v>
      </c>
      <c r="E34" s="18"/>
      <c r="F34" s="75">
        <v>78</v>
      </c>
      <c r="G34" s="19">
        <v>78</v>
      </c>
      <c r="H34" s="69">
        <f>G34-F34</f>
        <v>0</v>
      </c>
    </row>
    <row r="35" spans="2:8" ht="13.5">
      <c r="B35" s="15"/>
      <c r="C35" s="16"/>
      <c r="D35" s="20" t="s">
        <v>6</v>
      </c>
      <c r="E35" s="21"/>
      <c r="F35" s="76">
        <v>1</v>
      </c>
      <c r="G35" s="22">
        <v>1</v>
      </c>
      <c r="H35" s="70">
        <f>G35-F35</f>
        <v>0</v>
      </c>
    </row>
    <row r="36" spans="2:8" ht="13.5">
      <c r="B36" s="15" t="s">
        <v>33</v>
      </c>
      <c r="C36" s="16"/>
      <c r="D36" s="17" t="s">
        <v>20</v>
      </c>
      <c r="E36" s="18"/>
      <c r="F36" s="77">
        <v>1</v>
      </c>
      <c r="G36" s="23">
        <v>1</v>
      </c>
      <c r="H36" s="71">
        <f>G36-F36</f>
        <v>0</v>
      </c>
    </row>
    <row r="37" spans="2:8" ht="13.5">
      <c r="B37" s="15" t="s">
        <v>11</v>
      </c>
      <c r="C37" s="24"/>
      <c r="D37" s="88" t="s">
        <v>19</v>
      </c>
      <c r="E37" s="89"/>
      <c r="F37" s="78">
        <f>SUM(F34:F36)</f>
        <v>80</v>
      </c>
      <c r="G37" s="25">
        <f>SUM(G34:G36)</f>
        <v>80</v>
      </c>
      <c r="H37" s="72">
        <f>SUM(H34:H36)</f>
        <v>0</v>
      </c>
    </row>
    <row r="38" spans="2:8" ht="13.5">
      <c r="B38" s="15" t="s">
        <v>12</v>
      </c>
      <c r="C38" s="26"/>
      <c r="D38" s="27" t="s">
        <v>7</v>
      </c>
      <c r="E38" s="28"/>
      <c r="F38" s="75">
        <v>35</v>
      </c>
      <c r="G38" s="19">
        <v>34</v>
      </c>
      <c r="H38" s="71">
        <f aca="true" t="shared" si="1" ref="H38:H44">G38-F38</f>
        <v>-1</v>
      </c>
    </row>
    <row r="39" spans="2:8" ht="13.5">
      <c r="B39" s="15" t="s">
        <v>13</v>
      </c>
      <c r="C39" s="29"/>
      <c r="D39" s="30" t="s">
        <v>10</v>
      </c>
      <c r="E39" s="31"/>
      <c r="F39" s="76">
        <v>9</v>
      </c>
      <c r="G39" s="22">
        <v>9</v>
      </c>
      <c r="H39" s="70">
        <f t="shared" si="1"/>
        <v>0</v>
      </c>
    </row>
    <row r="40" spans="2:8" ht="13.5">
      <c r="B40" s="15" t="s">
        <v>14</v>
      </c>
      <c r="C40" s="29"/>
      <c r="D40" s="30"/>
      <c r="E40" s="32" t="s">
        <v>26</v>
      </c>
      <c r="F40" s="76">
        <v>10</v>
      </c>
      <c r="G40" s="22">
        <v>10</v>
      </c>
      <c r="H40" s="70">
        <f t="shared" si="1"/>
        <v>0</v>
      </c>
    </row>
    <row r="41" spans="2:8" ht="13.5">
      <c r="B41" s="15" t="s">
        <v>15</v>
      </c>
      <c r="C41" s="29"/>
      <c r="D41" s="20" t="s">
        <v>9</v>
      </c>
      <c r="E41" s="21"/>
      <c r="F41" s="76">
        <v>2</v>
      </c>
      <c r="G41" s="22">
        <v>2</v>
      </c>
      <c r="H41" s="70">
        <f t="shared" si="1"/>
        <v>0</v>
      </c>
    </row>
    <row r="42" spans="2:8" ht="13.5">
      <c r="B42" s="15" t="s">
        <v>17</v>
      </c>
      <c r="C42" s="29"/>
      <c r="D42" s="33"/>
      <c r="E42" s="32" t="s">
        <v>26</v>
      </c>
      <c r="F42" s="76">
        <v>0</v>
      </c>
      <c r="G42" s="22">
        <v>0</v>
      </c>
      <c r="H42" s="70">
        <f t="shared" si="1"/>
        <v>0</v>
      </c>
    </row>
    <row r="43" spans="2:8" ht="13.5">
      <c r="B43" s="15"/>
      <c r="C43" s="29"/>
      <c r="D43" s="20" t="s">
        <v>8</v>
      </c>
      <c r="E43" s="21"/>
      <c r="F43" s="76">
        <v>3</v>
      </c>
      <c r="G43" s="22">
        <v>3</v>
      </c>
      <c r="H43" s="70">
        <f t="shared" si="1"/>
        <v>0</v>
      </c>
    </row>
    <row r="44" spans="2:8" ht="13.5">
      <c r="B44" s="15"/>
      <c r="C44" s="29"/>
      <c r="D44" s="17" t="s">
        <v>21</v>
      </c>
      <c r="E44" s="18"/>
      <c r="F44" s="77">
        <v>0</v>
      </c>
      <c r="G44" s="23">
        <v>0</v>
      </c>
      <c r="H44" s="71">
        <f t="shared" si="1"/>
        <v>0</v>
      </c>
    </row>
    <row r="45" spans="2:8" ht="13.5">
      <c r="B45" s="15"/>
      <c r="C45" s="24"/>
      <c r="D45" s="88" t="s">
        <v>30</v>
      </c>
      <c r="E45" s="89"/>
      <c r="F45" s="78">
        <f>SUM(F38:F44)</f>
        <v>59</v>
      </c>
      <c r="G45" s="25">
        <f>SUM(G38:G44)</f>
        <v>58</v>
      </c>
      <c r="H45" s="72">
        <f>SUM(H38:H44)</f>
        <v>-1</v>
      </c>
    </row>
    <row r="46" spans="2:8" ht="13.5">
      <c r="B46" s="61" t="s">
        <v>31</v>
      </c>
      <c r="C46" s="62"/>
      <c r="D46" s="62"/>
      <c r="E46" s="63"/>
      <c r="F46" s="79">
        <f>F37-F45</f>
        <v>21</v>
      </c>
      <c r="G46" s="60">
        <f>G37-G45</f>
        <v>22</v>
      </c>
      <c r="H46" s="73">
        <f>H37-H45</f>
        <v>1</v>
      </c>
    </row>
    <row r="47" spans="2:8" ht="14.25" thickBot="1">
      <c r="B47" s="65" t="s">
        <v>32</v>
      </c>
      <c r="C47" s="66"/>
      <c r="D47" s="66"/>
      <c r="E47" s="67"/>
      <c r="F47" s="80">
        <f>F46/F37</f>
        <v>0.2625</v>
      </c>
      <c r="G47" s="58">
        <f>G46/G37</f>
        <v>0.275</v>
      </c>
      <c r="H47" s="64">
        <f>G47-F47</f>
        <v>0.012500000000000011</v>
      </c>
    </row>
    <row r="48" spans="2:8" ht="13.5">
      <c r="B48" s="55" t="s">
        <v>27</v>
      </c>
      <c r="C48" s="36" t="s">
        <v>1</v>
      </c>
      <c r="D48" s="36"/>
      <c r="E48" s="37"/>
      <c r="F48" s="38">
        <f>F38/F37</f>
        <v>0.4375</v>
      </c>
      <c r="G48" s="39">
        <f>G38/G37</f>
        <v>0.425</v>
      </c>
      <c r="H48" s="41">
        <f>G48-F48</f>
        <v>-0.012500000000000011</v>
      </c>
    </row>
    <row r="49" spans="2:8" ht="13.5">
      <c r="B49" s="56" t="s">
        <v>28</v>
      </c>
      <c r="C49" s="90" t="s">
        <v>2</v>
      </c>
      <c r="D49" s="90"/>
      <c r="E49" s="91"/>
      <c r="F49" s="42">
        <f>(F39+F40)/F37</f>
        <v>0.2375</v>
      </c>
      <c r="G49" s="43">
        <f>(G39+G40)/G37</f>
        <v>0.2375</v>
      </c>
      <c r="H49" s="45">
        <f>G49-F49</f>
        <v>0</v>
      </c>
    </row>
    <row r="50" spans="2:8" ht="14.25" thickBot="1">
      <c r="B50" s="57" t="s">
        <v>29</v>
      </c>
      <c r="C50" s="46" t="s">
        <v>3</v>
      </c>
      <c r="D50" s="46"/>
      <c r="E50" s="47"/>
      <c r="F50" s="48">
        <f>(F41+F42)/F37</f>
        <v>0.025</v>
      </c>
      <c r="G50" s="49">
        <f>(G41+G42)/G37</f>
        <v>0.025</v>
      </c>
      <c r="H50" s="51">
        <f>G50-F50</f>
        <v>0</v>
      </c>
    </row>
    <row r="51" ht="13.5">
      <c r="B51" s="59"/>
    </row>
    <row r="52" ht="13.5">
      <c r="B52" s="1"/>
    </row>
    <row r="53" ht="13.5">
      <c r="B53" s="1"/>
    </row>
    <row r="54" spans="2:4" ht="13.5">
      <c r="B54" s="1"/>
      <c r="C54" s="1"/>
      <c r="D54" s="1"/>
    </row>
    <row r="55" spans="1:8" ht="13.5">
      <c r="A55" s="92"/>
      <c r="B55" s="92"/>
      <c r="C55" s="92"/>
      <c r="D55" s="92"/>
      <c r="E55" s="92"/>
      <c r="F55" s="92"/>
      <c r="G55" s="92"/>
      <c r="H55" s="92"/>
    </row>
    <row r="56" ht="13.5">
      <c r="B56" s="59"/>
    </row>
  </sheetData>
  <sheetProtection/>
  <mergeCells count="17">
    <mergeCell ref="B4:E4"/>
    <mergeCell ref="F4:H4"/>
    <mergeCell ref="B5:E5"/>
    <mergeCell ref="C22:E22"/>
    <mergeCell ref="B31:E31"/>
    <mergeCell ref="F31:H31"/>
    <mergeCell ref="H5:H6"/>
    <mergeCell ref="D10:E10"/>
    <mergeCell ref="D18:E18"/>
    <mergeCell ref="B25:E25"/>
    <mergeCell ref="B26:E26"/>
    <mergeCell ref="D37:E37"/>
    <mergeCell ref="D45:E45"/>
    <mergeCell ref="C49:E49"/>
    <mergeCell ref="A55:H55"/>
    <mergeCell ref="B32:E32"/>
    <mergeCell ref="H32:H3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九文</dc:creator>
  <cp:keywords/>
  <dc:description/>
  <cp:lastModifiedBy>lenovo</cp:lastModifiedBy>
  <cp:lastPrinted>2015-05-22T03:35:16Z</cp:lastPrinted>
  <dcterms:created xsi:type="dcterms:W3CDTF">2010-04-30T05:24:10Z</dcterms:created>
  <dcterms:modified xsi:type="dcterms:W3CDTF">2015-07-31T06:58:43Z</dcterms:modified>
  <cp:category/>
  <cp:version/>
  <cp:contentType/>
  <cp:contentStatus/>
</cp:coreProperties>
</file>